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6\04 - Apr '26\April '26 Chess League - Results\"/>
    </mc:Choice>
  </mc:AlternateContent>
  <xr:revisionPtr revIDLastSave="0" documentId="8_{6E28947D-BB12-47B7-B2E5-0069C73E5BC5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300" sheetId="2" r:id="rId2"/>
    <sheet name="U800" sheetId="4" r:id="rId3"/>
    <sheet name="U400" sheetId="6" r:id="rId4"/>
  </sheets>
  <definedNames>
    <definedName name="_xlnm._FilterDatabase" localSheetId="0" hidden="1">Open!$A$6:$G$6</definedName>
    <definedName name="_xlnm._FilterDatabase" localSheetId="1" hidden="1">'U1300'!$A$5:$G$5</definedName>
    <definedName name="_xlnm._FilterDatabase" localSheetId="3" hidden="1">'U400'!$A$5:$G$5</definedName>
    <definedName name="_xlnm._FilterDatabase" localSheetId="2" hidden="1">'U800'!$A$5:$G$5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" i="1" l="1"/>
  <c r="B18" i="2"/>
  <c r="B17" i="2"/>
  <c r="B12" i="2"/>
  <c r="B8" i="2"/>
  <c r="B7" i="2"/>
  <c r="B15" i="4"/>
  <c r="B22" i="4"/>
  <c r="B21" i="4"/>
  <c r="B16" i="4"/>
  <c r="B20" i="4"/>
  <c r="B19" i="4"/>
  <c r="B13" i="4"/>
  <c r="B17" i="4"/>
  <c r="B12" i="4"/>
  <c r="B11" i="4"/>
  <c r="B14" i="4"/>
  <c r="B18" i="4"/>
  <c r="B8" i="4"/>
  <c r="B10" i="4"/>
  <c r="B9" i="4"/>
  <c r="B28" i="4"/>
  <c r="B15" i="6"/>
  <c r="B14" i="6"/>
  <c r="B13" i="6"/>
  <c r="B12" i="6"/>
  <c r="B11" i="6"/>
  <c r="B10" i="6"/>
  <c r="B9" i="6"/>
  <c r="B6" i="6"/>
  <c r="B7" i="6"/>
  <c r="B8" i="6"/>
  <c r="B13" i="2"/>
  <c r="B16" i="2"/>
  <c r="B14" i="1"/>
  <c r="B10" i="2"/>
  <c r="B20" i="2"/>
  <c r="B11" i="2"/>
  <c r="B9" i="1"/>
  <c r="B10" i="1"/>
  <c r="B6" i="2"/>
  <c r="B7" i="4"/>
  <c r="B6" i="4"/>
  <c r="B19" i="2"/>
  <c r="B9" i="2"/>
  <c r="B16" i="1"/>
  <c r="B15" i="1"/>
  <c r="B13" i="1"/>
  <c r="B12" i="1"/>
  <c r="B7" i="1"/>
  <c r="B8" i="1"/>
  <c r="B15" i="2"/>
  <c r="B14" i="2"/>
</calcChain>
</file>

<file path=xl/sharedStrings.xml><?xml version="1.0" encoding="utf-8"?>
<sst xmlns="http://schemas.openxmlformats.org/spreadsheetml/2006/main" count="99" uniqueCount="65">
  <si>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</si>
  <si>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</si>
  <si>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</si>
  <si>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</si>
  <si>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</si>
  <si>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</si>
  <si>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</si>
  <si>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</si>
  <si>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</si>
  <si>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Lily She</t>
  </si>
  <si>
    <t>Darby Williams</t>
  </si>
  <si>
    <t>Gary Richard</t>
  </si>
  <si>
    <t>Peter Newton</t>
  </si>
  <si>
    <t>Isaiah German</t>
  </si>
  <si>
    <t>Atharva Mishra</t>
  </si>
  <si>
    <t>Erin Charles</t>
  </si>
  <si>
    <t>Columbia County Chess Association - Chess League</t>
  </si>
  <si>
    <t>Navtej Farmaha</t>
  </si>
  <si>
    <t>Elizabeth Charles</t>
  </si>
  <si>
    <t>Gurnoor Farmaha</t>
  </si>
  <si>
    <t>Jacob Barnes</t>
  </si>
  <si>
    <t>Brendan Barnes</t>
  </si>
  <si>
    <t>William Bowman</t>
  </si>
  <si>
    <t>Alexander Looney</t>
  </si>
  <si>
    <t>Jonah Bailey</t>
  </si>
  <si>
    <t>Ryan Kim</t>
  </si>
  <si>
    <t>Jack Richards</t>
  </si>
  <si>
    <t>Alan Li</t>
  </si>
  <si>
    <t>Jeremian Contreras</t>
  </si>
  <si>
    <t>Erik "Lucky" Walker</t>
  </si>
  <si>
    <t>Sheldan Kaplan</t>
  </si>
  <si>
    <t>Matthew Hopper</t>
  </si>
  <si>
    <t>League Points Tally - U800 Division</t>
  </si>
  <si>
    <t>League Points Tally - U1300 Division</t>
  </si>
  <si>
    <t>Zhengwen (George) Xiang</t>
  </si>
  <si>
    <t>League Points Tally - U400 Division</t>
  </si>
  <si>
    <t>Evan Tran</t>
  </si>
  <si>
    <t>Zoya Looney</t>
  </si>
  <si>
    <t>Moved up to U800 Section</t>
  </si>
  <si>
    <t>Moved up to U1300 Section</t>
  </si>
  <si>
    <t>John Helman</t>
  </si>
  <si>
    <t>Jacob Hanna</t>
  </si>
  <si>
    <t>Vedant Tiwari</t>
  </si>
  <si>
    <t>Kristopher Dennis</t>
  </si>
  <si>
    <t>Vivek Raval</t>
  </si>
  <si>
    <t>Vihaan Shah</t>
  </si>
  <si>
    <t>Matthew Weng</t>
  </si>
  <si>
    <t>Mihir Raval</t>
  </si>
  <si>
    <t>Patterson Norris</t>
  </si>
  <si>
    <t>Temperance Dennis</t>
  </si>
  <si>
    <t>Blake Splitter</t>
  </si>
  <si>
    <t>Trevor O'Kane</t>
  </si>
  <si>
    <t>Jordan Brunson</t>
  </si>
  <si>
    <t>Keshav Karanth</t>
  </si>
  <si>
    <t>Rian Welch</t>
  </si>
  <si>
    <t>Mike Games</t>
  </si>
  <si>
    <t>Andrew Hughes</t>
  </si>
  <si>
    <t>5 New Players</t>
  </si>
  <si>
    <t>Oliver Lin</t>
  </si>
  <si>
    <t>Pranav Karanth</t>
  </si>
  <si>
    <t>Serena Lin</t>
  </si>
  <si>
    <t>Jared Brown</t>
  </si>
  <si>
    <t>Keaton York</t>
  </si>
  <si>
    <t>Rick Hardy</t>
  </si>
  <si>
    <t>Sanjay Gorur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</si>
</sst>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4" xfId="0" applyFont="1" applyFill="1" applyBorder="1"/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Z43"/>
  <sheetViews>
    <sheetView tabSelected="1" workbookViewId="0">
      <selection activeCell="I17" sqref="I17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25" t="s">
        <v>22</v>
      </c>
      <c r="B7" s="26">
        <f>C7+D7+(0.5*E7)+(F7*2)+G7</f>
        <v>17.5</v>
      </c>
      <c r="C7" s="26">
        <v>3</v>
      </c>
      <c r="D7" s="26">
        <v>9</v>
      </c>
      <c r="E7" s="26">
        <v>1</v>
      </c>
      <c r="F7" s="26">
        <v>2</v>
      </c>
      <c r="G7" s="27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13" t="s">
        <v>23</v>
      </c>
      <c r="B8" s="14">
        <f>C8+D8+(0.5*E8)+(F8*2)+G8</f>
        <v>13.5</v>
      </c>
      <c r="C8" s="14">
        <v>4</v>
      </c>
      <c r="D8" s="14">
        <v>8</v>
      </c>
      <c r="E8" s="14">
        <v>1</v>
      </c>
      <c r="F8" s="14">
        <v>0</v>
      </c>
      <c r="G8" s="15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25" t="s">
        <v>41</v>
      </c>
      <c r="B9" s="26">
        <f>C9+D9+(0.5*E9)+(F9*2)+G9</f>
        <v>12.5</v>
      </c>
      <c r="C9" s="26">
        <v>3</v>
      </c>
      <c r="D9" s="26">
        <v>6</v>
      </c>
      <c r="E9" s="26">
        <v>1</v>
      </c>
      <c r="F9" s="26">
        <v>1</v>
      </c>
      <c r="G9" s="27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13" t="s">
        <v>40</v>
      </c>
      <c r="B10" s="14">
        <f>C10+D10+(0.5*E10)+(F10*2)+G10</f>
        <v>7</v>
      </c>
      <c r="C10" s="14">
        <v>1</v>
      </c>
      <c r="D10" s="14">
        <v>4</v>
      </c>
      <c r="E10" s="14">
        <v>0</v>
      </c>
      <c r="F10" s="14">
        <v>1</v>
      </c>
      <c r="G10" s="15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25" t="s">
        <v>64</v>
      </c>
      <c r="B11" s="26">
        <f>C11+D11+(0.5*E11)+(F11*2)+G11</f>
        <v>6</v>
      </c>
      <c r="C11" s="26">
        <v>1</v>
      </c>
      <c r="D11" s="26">
        <v>3</v>
      </c>
      <c r="E11" s="26">
        <v>0</v>
      </c>
      <c r="F11" s="26">
        <v>1</v>
      </c>
      <c r="G11" s="27">
        <v>0</v>
      </c>
      <c r="H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13" t="s">
        <v>28</v>
      </c>
      <c r="B12" s="14">
        <f>C12+D12+(0.5*E12)+(F12*2)+G12</f>
        <v>5</v>
      </c>
      <c r="C12" s="14">
        <v>1</v>
      </c>
      <c r="D12" s="14">
        <v>3</v>
      </c>
      <c r="E12" s="14">
        <v>0</v>
      </c>
      <c r="F12" s="14">
        <v>0</v>
      </c>
      <c r="G12" s="15">
        <v>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25" t="s">
        <v>9</v>
      </c>
      <c r="B13" s="26">
        <f>C13+D13+(0.5*E13)+(F13*2)+G13</f>
        <v>5</v>
      </c>
      <c r="C13" s="26">
        <v>2</v>
      </c>
      <c r="D13" s="26">
        <v>3</v>
      </c>
      <c r="E13" s="26">
        <v>0</v>
      </c>
      <c r="F13" s="26">
        <v>0</v>
      </c>
      <c r="G13" s="27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13" t="s">
        <v>50</v>
      </c>
      <c r="B14" s="14">
        <f>C14+D14+(0.5*E14)+(F14*2)+G14</f>
        <v>4.5</v>
      </c>
      <c r="C14" s="14">
        <v>1</v>
      </c>
      <c r="D14" s="14">
        <v>2</v>
      </c>
      <c r="E14" s="14">
        <v>1</v>
      </c>
      <c r="F14" s="14">
        <v>0</v>
      </c>
      <c r="G14" s="15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25" t="s">
        <v>10</v>
      </c>
      <c r="B15" s="26">
        <f>C15+D15+(0.5*E15)+(F15*2)+G15</f>
        <v>2</v>
      </c>
      <c r="C15" s="26">
        <v>1</v>
      </c>
      <c r="D15" s="26">
        <v>1</v>
      </c>
      <c r="E15" s="26">
        <v>0</v>
      </c>
      <c r="F15" s="26">
        <v>0</v>
      </c>
      <c r="G15" s="27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13" t="s">
        <v>29</v>
      </c>
      <c r="B16" s="14">
        <f>C16+D16+(0.5*E16)+(F16*2)+G16</f>
        <v>1</v>
      </c>
      <c r="C16" s="14">
        <v>1</v>
      </c>
      <c r="D16" s="14">
        <v>0</v>
      </c>
      <c r="E16" s="14">
        <v>0</v>
      </c>
      <c r="F16" s="14">
        <v>0</v>
      </c>
      <c r="G16" s="15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35">
      <c r="A17" s="25"/>
      <c r="B17" s="26"/>
      <c r="C17" s="26"/>
      <c r="D17" s="26"/>
      <c r="E17" s="26"/>
      <c r="F17" s="26"/>
      <c r="G17" s="27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Bot="1" x14ac:dyDescent="0.4">
      <c r="A18" s="16"/>
      <c r="B18" s="17"/>
      <c r="C18" s="17"/>
      <c r="D18" s="17"/>
      <c r="E18" s="17"/>
      <c r="F18" s="17"/>
      <c r="G18" s="18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thickTop="1" x14ac:dyDescent="0.35">
      <c r="A19" s="32"/>
      <c r="B19" s="33"/>
      <c r="C19" s="33"/>
      <c r="D19" s="33"/>
      <c r="E19" s="33"/>
      <c r="F19" s="33"/>
      <c r="G19" s="3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19"/>
      <c r="B20" s="20"/>
      <c r="C20" s="20"/>
      <c r="D20" s="20"/>
      <c r="E20" s="20"/>
      <c r="F20" s="20"/>
      <c r="G20" s="21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"/>
      <c r="B22" s="4"/>
      <c r="C22" s="4"/>
      <c r="D22" s="4"/>
      <c r="E22" s="4"/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</row>
  </sheetData>
  <autoFilter ref="A6:G6" xr:uid="{AB4641B8-A5D6-4A1A-A40F-B00A857B13AB}">
    <sortState xmlns:xlrd2="http://schemas.microsoft.com/office/spreadsheetml/2017/richdata2" ref="A7:G16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Z44"/>
  <sheetViews>
    <sheetView zoomScaleNormal="100" workbookViewId="0">
      <selection activeCell="E13" sqref="E13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33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5" t="s">
        <v>25</v>
      </c>
      <c r="B6" s="26">
        <f>C6+D6+(0.5*E6)+(F6*2)+G6</f>
        <v>13</v>
      </c>
      <c r="C6" s="26">
        <v>4</v>
      </c>
      <c r="D6" s="26">
        <v>8</v>
      </c>
      <c r="E6" s="26">
        <v>0</v>
      </c>
      <c r="F6" s="26">
        <v>0.5</v>
      </c>
      <c r="G6" s="27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12</v>
      </c>
      <c r="B7" s="14">
        <f>C7+D7+(0.5*E7)+(F7*2)+G7</f>
        <v>11</v>
      </c>
      <c r="C7" s="14">
        <v>4</v>
      </c>
      <c r="D7" s="14">
        <v>5.5</v>
      </c>
      <c r="E7" s="14">
        <v>0</v>
      </c>
      <c r="F7" s="14">
        <v>0.5</v>
      </c>
      <c r="G7" s="15">
        <v>0.5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5" t="s">
        <v>9</v>
      </c>
      <c r="B8" s="26">
        <f>C8+D8+(0.5*E8)+(F8*2)+G8</f>
        <v>11</v>
      </c>
      <c r="C8" s="26">
        <v>3</v>
      </c>
      <c r="D8" s="26">
        <v>6</v>
      </c>
      <c r="E8" s="26">
        <v>0</v>
      </c>
      <c r="F8" s="26">
        <v>1</v>
      </c>
      <c r="G8" s="27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19</v>
      </c>
      <c r="B9" s="14">
        <f>C9+D9+(0.5*E9)+(F9*2)+G9</f>
        <v>9</v>
      </c>
      <c r="C9" s="14">
        <v>3</v>
      </c>
      <c r="D9" s="14">
        <v>3</v>
      </c>
      <c r="E9" s="14">
        <v>2</v>
      </c>
      <c r="F9" s="14">
        <v>1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5" t="s">
        <v>44</v>
      </c>
      <c r="B10" s="26">
        <f>C10+D10+(0.5*E10)+(F10*2)+G10</f>
        <v>8.5</v>
      </c>
      <c r="C10" s="26">
        <v>3</v>
      </c>
      <c r="D10" s="26">
        <v>3</v>
      </c>
      <c r="E10" s="26">
        <v>3</v>
      </c>
      <c r="F10" s="26">
        <v>0.5</v>
      </c>
      <c r="G10" s="27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42</v>
      </c>
      <c r="B11" s="14">
        <f>C11+D11+(0.5*E11)+(F11*2)+G11</f>
        <v>8.5</v>
      </c>
      <c r="C11" s="14">
        <v>3</v>
      </c>
      <c r="D11" s="14">
        <v>5</v>
      </c>
      <c r="E11" s="14">
        <v>1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5" t="s">
        <v>10</v>
      </c>
      <c r="B12" s="26">
        <f>C12+D12+(0.5*E12)+(F12*2)+G12</f>
        <v>8</v>
      </c>
      <c r="C12" s="26">
        <v>2</v>
      </c>
      <c r="D12" s="26">
        <v>4</v>
      </c>
      <c r="E12" s="26">
        <v>0</v>
      </c>
      <c r="F12" s="26">
        <v>1</v>
      </c>
      <c r="G12" s="27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51</v>
      </c>
      <c r="B13" s="14">
        <f>C13+D13+(0.5*E13)+(F13*2)+G13</f>
        <v>6</v>
      </c>
      <c r="C13" s="14">
        <v>1</v>
      </c>
      <c r="D13" s="14">
        <v>3</v>
      </c>
      <c r="E13" s="14">
        <v>0</v>
      </c>
      <c r="F13" s="14">
        <v>1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5" t="s">
        <v>30</v>
      </c>
      <c r="B14" s="26">
        <f>C14+D14+(0.5*E14)+(F14*2)+G14</f>
        <v>5</v>
      </c>
      <c r="C14" s="26">
        <v>1</v>
      </c>
      <c r="D14" s="26">
        <v>2</v>
      </c>
      <c r="E14" s="26">
        <v>0</v>
      </c>
      <c r="F14" s="26">
        <v>1</v>
      </c>
      <c r="G14" s="27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31</v>
      </c>
      <c r="B15" s="14">
        <f>C15+D15+(0.5*E15)+(F15*2)+G15</f>
        <v>5</v>
      </c>
      <c r="C15" s="14">
        <v>1</v>
      </c>
      <c r="D15" s="14">
        <v>2</v>
      </c>
      <c r="E15" s="14">
        <v>0</v>
      </c>
      <c r="F15" s="14">
        <v>1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5" t="s">
        <v>10</v>
      </c>
      <c r="B16" s="26">
        <f>C16+D16+(0.5*E16)+(F16*2)+G16</f>
        <v>5</v>
      </c>
      <c r="C16" s="26">
        <v>2</v>
      </c>
      <c r="D16" s="26">
        <v>3</v>
      </c>
      <c r="E16" s="26">
        <v>0</v>
      </c>
      <c r="F16" s="26">
        <v>0</v>
      </c>
      <c r="G16" s="27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62</v>
      </c>
      <c r="B17" s="17">
        <f>C17+D17+(0.5*E17)+(F17*2)+G17</f>
        <v>3.5</v>
      </c>
      <c r="C17" s="17">
        <v>1</v>
      </c>
      <c r="D17" s="17">
        <v>2</v>
      </c>
      <c r="E17" s="17">
        <v>1</v>
      </c>
      <c r="F17" s="17">
        <v>0</v>
      </c>
      <c r="G17" s="18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5" t="s">
        <v>63</v>
      </c>
      <c r="B18" s="26">
        <f>C18+D18+(0.5*E18)+(F18*2)+G18</f>
        <v>3</v>
      </c>
      <c r="C18" s="26">
        <v>1</v>
      </c>
      <c r="D18" s="26">
        <v>1</v>
      </c>
      <c r="E18" s="26">
        <v>2</v>
      </c>
      <c r="F18" s="26">
        <v>0</v>
      </c>
      <c r="G18" s="27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 t="s">
        <v>11</v>
      </c>
      <c r="B19" s="14">
        <f>C19+D19+(0.5*E19)+(F19*2)+G19</f>
        <v>1.5</v>
      </c>
      <c r="C19" s="14">
        <v>1</v>
      </c>
      <c r="D19" s="14">
        <v>0</v>
      </c>
      <c r="E19" s="14">
        <v>1</v>
      </c>
      <c r="F19" s="14">
        <v>0</v>
      </c>
      <c r="G19" s="15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5" t="s">
        <v>43</v>
      </c>
      <c r="B20" s="26">
        <f>C20+D20+(0.5*E20)+(F20*2)+G20</f>
        <v>1</v>
      </c>
      <c r="C20" s="26">
        <v>1</v>
      </c>
      <c r="D20" s="26">
        <v>0</v>
      </c>
      <c r="E20" s="26">
        <v>0</v>
      </c>
      <c r="F20" s="26">
        <v>0</v>
      </c>
      <c r="G20" s="27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 thickBot="1" x14ac:dyDescent="0.4">
      <c r="A21" s="22"/>
      <c r="B21" s="23"/>
      <c r="C21" s="23"/>
      <c r="D21" s="23"/>
      <c r="E21" s="23"/>
      <c r="F21" s="23"/>
      <c r="G21" s="2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"/>
      <c r="B22" s="4"/>
      <c r="C22" s="4"/>
      <c r="D22" s="4"/>
      <c r="E22" s="4"/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0" t="s">
        <v>8</v>
      </c>
      <c r="B23" s="11"/>
      <c r="C23" s="11"/>
      <c r="D23" s="11"/>
      <c r="E23" s="11"/>
      <c r="F23" s="11"/>
      <c r="G23" s="11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1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</sheetData>
  <autoFilter ref="A5:G5" xr:uid="{A21AC728-C005-489F-ACCF-3B459499F41D}">
    <sortState xmlns:xlrd2="http://schemas.microsoft.com/office/spreadsheetml/2017/richdata2" ref="A6:G20">
      <sortCondition descending="1" ref="B5"/>
    </sortState>
  </autoFilter>
  <pageMargins left="0.7" right="0.7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D49D3-6CC6-4E6C-9887-E889E91FB672}">
  <dimension ref="A1:Z46"/>
  <sheetViews>
    <sheetView zoomScaleNormal="100" workbookViewId="0">
      <selection activeCell="Q26" sqref="P26:Q26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32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5" t="s">
        <v>34</v>
      </c>
      <c r="B6" s="26">
        <f>C6+D6+(0.5*E6)+(F6*2)+G6</f>
        <v>16.5</v>
      </c>
      <c r="C6" s="26">
        <v>4</v>
      </c>
      <c r="D6" s="26">
        <v>10</v>
      </c>
      <c r="E6" s="26">
        <v>1</v>
      </c>
      <c r="F6" s="26">
        <v>0</v>
      </c>
      <c r="G6" s="27">
        <v>2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14</v>
      </c>
      <c r="B7" s="14">
        <f>C7+D7+(0.5*E7)+(F7*2)+G7</f>
        <v>16.5</v>
      </c>
      <c r="C7" s="14">
        <v>4</v>
      </c>
      <c r="D7" s="14">
        <v>9</v>
      </c>
      <c r="E7" s="14">
        <v>1</v>
      </c>
      <c r="F7" s="14">
        <v>1.5</v>
      </c>
      <c r="G7" s="15">
        <v>0</v>
      </c>
      <c r="H7" s="2"/>
      <c r="I7" s="2"/>
      <c r="J7" s="2"/>
      <c r="K7" s="2"/>
      <c r="L7" s="2"/>
      <c r="M7" s="2" t="s">
        <v>57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5" t="s">
        <v>17</v>
      </c>
      <c r="B8" s="26">
        <f>C8+D8+(0.5*E8)+(F8*2)+G8</f>
        <v>13</v>
      </c>
      <c r="C8" s="26">
        <v>3</v>
      </c>
      <c r="D8" s="26">
        <v>8</v>
      </c>
      <c r="E8" s="26">
        <v>0</v>
      </c>
      <c r="F8" s="26">
        <v>0</v>
      </c>
      <c r="G8" s="27">
        <v>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27</v>
      </c>
      <c r="B9" s="14">
        <f>C9+D9+(0.5*E9)+(F9*2)+G9</f>
        <v>12</v>
      </c>
      <c r="C9" s="14">
        <v>4</v>
      </c>
      <c r="D9" s="14">
        <v>7</v>
      </c>
      <c r="E9" s="14">
        <v>0</v>
      </c>
      <c r="F9" s="14">
        <v>0</v>
      </c>
      <c r="G9" s="15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5" t="s">
        <v>45</v>
      </c>
      <c r="B10" s="26">
        <f>C10+D10+(0.5*E10)+(F10*2)+G10</f>
        <v>10</v>
      </c>
      <c r="C10" s="26">
        <v>2</v>
      </c>
      <c r="D10" s="26">
        <v>6</v>
      </c>
      <c r="E10" s="26">
        <v>0</v>
      </c>
      <c r="F10" s="26">
        <v>0</v>
      </c>
      <c r="G10" s="27">
        <v>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13</v>
      </c>
      <c r="B11" s="14">
        <f>C11+D11+(0.5*E11)+(F11*2)+G11</f>
        <v>9</v>
      </c>
      <c r="C11" s="14">
        <v>3</v>
      </c>
      <c r="D11" s="14">
        <v>5</v>
      </c>
      <c r="E11" s="14">
        <v>2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5" t="s">
        <v>24</v>
      </c>
      <c r="B12" s="26">
        <f>C12+D12+(0.5*E12)+(F12*2)+G12</f>
        <v>8.5</v>
      </c>
      <c r="C12" s="26">
        <v>3</v>
      </c>
      <c r="D12" s="26">
        <v>5</v>
      </c>
      <c r="E12" s="26">
        <v>1</v>
      </c>
      <c r="F12" s="26">
        <v>0</v>
      </c>
      <c r="G12" s="27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58</v>
      </c>
      <c r="B13" s="35">
        <f>C13+D13+(0.5*E13)+(F13*2)+G13</f>
        <v>7.5</v>
      </c>
      <c r="C13" s="35">
        <v>2</v>
      </c>
      <c r="D13" s="35">
        <v>4</v>
      </c>
      <c r="E13" s="35">
        <v>1</v>
      </c>
      <c r="F13" s="35">
        <v>0.5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5" t="s">
        <v>20</v>
      </c>
      <c r="B14" s="26">
        <f>C14+D14+(0.5*E14)+(F14*2)+G14</f>
        <v>7</v>
      </c>
      <c r="C14" s="26">
        <v>3</v>
      </c>
      <c r="D14" s="26">
        <v>4</v>
      </c>
      <c r="E14" s="26">
        <v>0</v>
      </c>
      <c r="F14" s="26">
        <v>0</v>
      </c>
      <c r="G14" s="27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52</v>
      </c>
      <c r="B15" s="14">
        <f>C15+D15+(0.5*E15)+(F15*2)+G15</f>
        <v>6.5</v>
      </c>
      <c r="C15" s="14">
        <v>2</v>
      </c>
      <c r="D15" s="14">
        <v>3</v>
      </c>
      <c r="E15" s="14">
        <v>3</v>
      </c>
      <c r="F15" s="14">
        <v>0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5" t="s">
        <v>46</v>
      </c>
      <c r="B16" s="26">
        <f>C16+D16+(0.5*E16)+(F16*2)+G16</f>
        <v>6</v>
      </c>
      <c r="C16" s="26">
        <v>2</v>
      </c>
      <c r="D16" s="26">
        <v>3</v>
      </c>
      <c r="E16" s="26">
        <v>0</v>
      </c>
      <c r="F16" s="26">
        <v>0.5</v>
      </c>
      <c r="G16" s="27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36</v>
      </c>
      <c r="B17" s="17">
        <f>C17+D17+(0.5*E17)+(F17*2)+G17</f>
        <v>5</v>
      </c>
      <c r="C17" s="17">
        <v>2</v>
      </c>
      <c r="D17" s="17">
        <v>2.5</v>
      </c>
      <c r="E17" s="17">
        <v>0</v>
      </c>
      <c r="F17" s="17">
        <v>0</v>
      </c>
      <c r="G17" s="18">
        <v>0.5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5" t="s">
        <v>61</v>
      </c>
      <c r="B18" s="26">
        <f>C18+D18+(0.5*E18)+(F18*2)+G18</f>
        <v>3.5</v>
      </c>
      <c r="C18" s="26">
        <v>1</v>
      </c>
      <c r="D18" s="26">
        <v>2</v>
      </c>
      <c r="E18" s="26">
        <v>1</v>
      </c>
      <c r="F18" s="26">
        <v>0</v>
      </c>
      <c r="G18" s="27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 t="s">
        <v>53</v>
      </c>
      <c r="B19" s="35">
        <f>C19+D19+(0.5*E19)+(F19*2)+G19</f>
        <v>3</v>
      </c>
      <c r="C19" s="35">
        <v>1</v>
      </c>
      <c r="D19" s="35">
        <v>2</v>
      </c>
      <c r="E19" s="35">
        <v>0</v>
      </c>
      <c r="F19" s="35">
        <v>0</v>
      </c>
      <c r="G19" s="15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5" t="s">
        <v>54</v>
      </c>
      <c r="B20" s="26">
        <f>C20+D20+(0.5*E20)+(F20*2)+G20</f>
        <v>3</v>
      </c>
      <c r="C20" s="26">
        <v>1</v>
      </c>
      <c r="D20" s="26">
        <v>2</v>
      </c>
      <c r="E20" s="26">
        <v>0</v>
      </c>
      <c r="F20" s="26">
        <v>0</v>
      </c>
      <c r="G20" s="27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3" t="s">
        <v>55</v>
      </c>
      <c r="B21" s="14">
        <f>C21+D21+(0.5*E21)+(F21*2)+G21</f>
        <v>2</v>
      </c>
      <c r="C21" s="14">
        <v>1</v>
      </c>
      <c r="D21" s="14">
        <v>1</v>
      </c>
      <c r="E21" s="14">
        <v>0</v>
      </c>
      <c r="F21" s="14">
        <v>0</v>
      </c>
      <c r="G21" s="15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5" t="s">
        <v>56</v>
      </c>
      <c r="B22" s="26">
        <f>C22+D22+(0.5*E22)+(F22*2)+G22</f>
        <v>2</v>
      </c>
      <c r="C22" s="26">
        <v>1</v>
      </c>
      <c r="D22" s="26">
        <v>1</v>
      </c>
      <c r="E22" s="26">
        <v>0</v>
      </c>
      <c r="F22" s="26">
        <v>0</v>
      </c>
      <c r="G22" s="27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thickBot="1" x14ac:dyDescent="0.4">
      <c r="A23" s="22"/>
      <c r="B23" s="23"/>
      <c r="C23" s="23"/>
      <c r="D23" s="23"/>
      <c r="E23" s="23"/>
      <c r="F23" s="23"/>
      <c r="G23" s="2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10" t="s">
        <v>39</v>
      </c>
      <c r="B25" s="11"/>
      <c r="C25" s="11"/>
      <c r="D25" s="11"/>
      <c r="E25" s="11"/>
      <c r="F25" s="11"/>
      <c r="G25" s="11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12" t="s">
        <v>25</v>
      </c>
      <c r="B26" s="4">
        <v>7</v>
      </c>
      <c r="C26" s="4">
        <v>1</v>
      </c>
      <c r="D26" s="4">
        <v>4</v>
      </c>
      <c r="E26" s="4">
        <v>0</v>
      </c>
      <c r="F26" s="4">
        <v>1</v>
      </c>
      <c r="G26" s="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 t="s">
        <v>44</v>
      </c>
      <c r="B27" s="4">
        <v>7</v>
      </c>
      <c r="C27" s="4">
        <v>1</v>
      </c>
      <c r="D27" s="4">
        <v>4</v>
      </c>
      <c r="E27" s="4">
        <v>0</v>
      </c>
      <c r="F27" s="4">
        <v>1</v>
      </c>
      <c r="G27" s="4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5" t="s">
        <v>12</v>
      </c>
      <c r="B28" s="26">
        <f t="shared" ref="B28" si="0">C28+D28+(0.5*E28)+(F28*2)+G28</f>
        <v>18</v>
      </c>
      <c r="C28" s="26">
        <v>4</v>
      </c>
      <c r="D28" s="26">
        <v>11</v>
      </c>
      <c r="E28" s="26">
        <v>0</v>
      </c>
      <c r="F28" s="26">
        <v>1</v>
      </c>
      <c r="G28" s="31">
        <v>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</sheetData>
  <autoFilter ref="A5:G5" xr:uid="{A21AC728-C005-489F-ACCF-3B459499F41D}">
    <sortState xmlns:xlrd2="http://schemas.microsoft.com/office/spreadsheetml/2017/richdata2" ref="A6:G22">
      <sortCondition descending="1" ref="B5"/>
    </sortState>
  </autoFilter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C27C2-2601-47C3-B8D1-0EA8FA9E8450}">
  <dimension ref="A1:Z43"/>
  <sheetViews>
    <sheetView zoomScaleNormal="100" workbookViewId="0">
      <selection activeCell="H34" sqref="H34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35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5" t="s">
        <v>15</v>
      </c>
      <c r="B6" s="26">
        <f>C6+D6+(0.5*E6)+(F6*2)+G6</f>
        <v>13.5</v>
      </c>
      <c r="C6" s="26">
        <v>4</v>
      </c>
      <c r="D6" s="26">
        <v>7</v>
      </c>
      <c r="E6" s="26">
        <v>1</v>
      </c>
      <c r="F6" s="26">
        <v>1</v>
      </c>
      <c r="G6" s="27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37</v>
      </c>
      <c r="B7" s="14">
        <f>C7+D7+(0.5*E7)+(F7*2)+G7</f>
        <v>13</v>
      </c>
      <c r="C7" s="14">
        <v>4</v>
      </c>
      <c r="D7" s="14">
        <v>6</v>
      </c>
      <c r="E7" s="14">
        <v>4</v>
      </c>
      <c r="F7" s="14">
        <v>0</v>
      </c>
      <c r="G7" s="15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5" t="s">
        <v>26</v>
      </c>
      <c r="B8" s="26">
        <f>C8+D8+(0.5*E8)+(F8*2)+G8</f>
        <v>10</v>
      </c>
      <c r="C8" s="26">
        <v>3</v>
      </c>
      <c r="D8" s="26">
        <v>5</v>
      </c>
      <c r="E8" s="26">
        <v>2</v>
      </c>
      <c r="F8" s="26">
        <v>0</v>
      </c>
      <c r="G8" s="27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18</v>
      </c>
      <c r="B9" s="14">
        <f>C9+D9+(0.5*E9)+(F9*2)+G9</f>
        <v>9.5</v>
      </c>
      <c r="C9" s="14">
        <v>4</v>
      </c>
      <c r="D9" s="14">
        <v>4</v>
      </c>
      <c r="E9" s="14">
        <v>3</v>
      </c>
      <c r="F9" s="14">
        <v>0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5" t="s">
        <v>47</v>
      </c>
      <c r="B10" s="26">
        <f>C10+D10+(0.5*E10)+(F10*2)+G10</f>
        <v>8.5</v>
      </c>
      <c r="C10" s="26">
        <v>3</v>
      </c>
      <c r="D10" s="26">
        <v>2</v>
      </c>
      <c r="E10" s="26">
        <v>3</v>
      </c>
      <c r="F10" s="26">
        <v>0</v>
      </c>
      <c r="G10" s="27">
        <v>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21</v>
      </c>
      <c r="B11" s="14">
        <f>C11+D11+(0.5*E11)+(F11*2)+G11</f>
        <v>4.5</v>
      </c>
      <c r="C11" s="14">
        <v>2</v>
      </c>
      <c r="D11" s="14">
        <v>2</v>
      </c>
      <c r="E11" s="14">
        <v>1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5" t="s">
        <v>48</v>
      </c>
      <c r="B12" s="26">
        <f>C12+D12+(0.5*E12)+(F12*2)+G12</f>
        <v>3</v>
      </c>
      <c r="C12" s="26">
        <v>1</v>
      </c>
      <c r="D12" s="26">
        <v>2</v>
      </c>
      <c r="E12" s="26">
        <v>0</v>
      </c>
      <c r="F12" s="26">
        <v>0</v>
      </c>
      <c r="G12" s="27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49</v>
      </c>
      <c r="B13" s="14">
        <f>C13+D13+(0.5*E13)+(F13*2)+G13</f>
        <v>2.5</v>
      </c>
      <c r="C13" s="14">
        <v>1</v>
      </c>
      <c r="D13" s="14">
        <v>1</v>
      </c>
      <c r="E13" s="14">
        <v>1</v>
      </c>
      <c r="F13" s="14">
        <v>0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5" t="s">
        <v>59</v>
      </c>
      <c r="B14" s="26">
        <f>C14+D14+(0.5*E14)+(F14*2)+G14</f>
        <v>2.5</v>
      </c>
      <c r="C14" s="26">
        <v>1</v>
      </c>
      <c r="D14" s="26">
        <v>1</v>
      </c>
      <c r="E14" s="26">
        <v>1</v>
      </c>
      <c r="F14" s="26">
        <v>0</v>
      </c>
      <c r="G14" s="27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60</v>
      </c>
      <c r="B15" s="14">
        <f>C15+D15+(0.5*E15)+(F15*2)+G15</f>
        <v>2</v>
      </c>
      <c r="C15" s="14">
        <v>1</v>
      </c>
      <c r="D15" s="14">
        <v>1</v>
      </c>
      <c r="E15" s="14">
        <v>0</v>
      </c>
      <c r="F15" s="14">
        <v>0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5"/>
      <c r="B16" s="26"/>
      <c r="C16" s="26"/>
      <c r="D16" s="26"/>
      <c r="E16" s="26"/>
      <c r="F16" s="26"/>
      <c r="G16" s="27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/>
      <c r="B17" s="17"/>
      <c r="C17" s="17"/>
      <c r="D17" s="17"/>
      <c r="E17" s="17"/>
      <c r="F17" s="17"/>
      <c r="G17" s="1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5"/>
      <c r="B18" s="26"/>
      <c r="C18" s="26"/>
      <c r="D18" s="26"/>
      <c r="E18" s="26"/>
      <c r="F18" s="26"/>
      <c r="G18" s="27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/>
      <c r="B19" s="14"/>
      <c r="C19" s="14"/>
      <c r="D19" s="14"/>
      <c r="E19" s="14"/>
      <c r="F19" s="14"/>
      <c r="G19" s="15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28"/>
      <c r="B20" s="29"/>
      <c r="C20" s="29"/>
      <c r="D20" s="29"/>
      <c r="E20" s="29"/>
      <c r="F20" s="29"/>
      <c r="G20" s="30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10" t="s">
        <v>38</v>
      </c>
      <c r="B22" s="11"/>
      <c r="C22" s="11"/>
      <c r="D22" s="11"/>
      <c r="E22" s="11"/>
      <c r="F22" s="11"/>
      <c r="G22" s="11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2" t="s">
        <v>14</v>
      </c>
      <c r="B23" s="4">
        <v>7</v>
      </c>
      <c r="C23" s="4">
        <v>1</v>
      </c>
      <c r="D23" s="4">
        <v>4</v>
      </c>
      <c r="E23" s="4">
        <v>0</v>
      </c>
      <c r="F23" s="4">
        <v>1</v>
      </c>
      <c r="G23" s="4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 t="s">
        <v>36</v>
      </c>
      <c r="B24" s="4">
        <v>5</v>
      </c>
      <c r="C24" s="4">
        <v>1</v>
      </c>
      <c r="D24" s="4">
        <v>3</v>
      </c>
      <c r="E24" s="4">
        <v>0</v>
      </c>
      <c r="F24" s="4">
        <v>0</v>
      </c>
      <c r="G24" s="4">
        <v>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 t="s">
        <v>58</v>
      </c>
      <c r="B25" s="4">
        <v>7</v>
      </c>
      <c r="C25" s="4">
        <v>1</v>
      </c>
      <c r="D25" s="4">
        <v>4</v>
      </c>
      <c r="E25" s="4">
        <v>0</v>
      </c>
      <c r="F25" s="4">
        <v>1</v>
      </c>
      <c r="G25" s="4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 t="s">
        <v>46</v>
      </c>
      <c r="B26" s="4">
        <v>7</v>
      </c>
      <c r="C26" s="4">
        <v>1</v>
      </c>
      <c r="D26" s="4">
        <v>4</v>
      </c>
      <c r="E26" s="4">
        <v>0</v>
      </c>
      <c r="F26" s="4">
        <v>1</v>
      </c>
      <c r="G26" s="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</sheetData>
  <autoFilter ref="A5:G5" xr:uid="{A21AC728-C005-489F-ACCF-3B459499F41D}">
    <sortState xmlns:xlrd2="http://schemas.microsoft.com/office/spreadsheetml/2017/richdata2" ref="A6:G14">
      <sortCondition descending="1" ref="B5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Open</vt:lpstr>
      <vt:lpstr>U1300</vt:lpstr>
      <vt:lpstr>U800</vt:lpstr>
      <vt:lpstr>U400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2026-04-04T21:31:05Z</cp:lastPrinted>
  <dcterms:created xsi:type="dcterms:W3CDTF">2024-01-14T11:23:49Z</dcterms:created>
  <dcterms:modified xsi:type="dcterms:W3CDTF">2026-04-04T21:31:46Z</dcterms:modified>
</cp:coreProperties>
</file>